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Owner\Dropbox\00個人事務\00-7-2-協助教務小組\1080821教務主任會議\"/>
    </mc:Choice>
  </mc:AlternateContent>
  <bookViews>
    <workbookView xWindow="0" yWindow="0" windowWidth="15360" windowHeight="7620" activeTab="1"/>
  </bookViews>
  <sheets>
    <sheet name="國中正式缺額" sheetId="1" r:id="rId1"/>
    <sheet name="員額計算公式" sheetId="17" r:id="rId2"/>
  </sheets>
  <externalReferences>
    <externalReference r:id="rId3"/>
    <externalReference r:id="rId4"/>
    <externalReference r:id="rId5"/>
    <externalReference r:id="rId6"/>
  </externalReferences>
  <definedNames>
    <definedName name="\a">#N/A</definedName>
    <definedName name="__er1">#REF!</definedName>
    <definedName name="__er3">#REF!</definedName>
    <definedName name="__er4">#REF!</definedName>
    <definedName name="_10er3_">#REF!</definedName>
    <definedName name="_15er4_">#REF!</definedName>
    <definedName name="_5er1_">#REF!</definedName>
    <definedName name="_Key1" hidden="1">[1]目錄!#REF!</definedName>
    <definedName name="_Order1" hidden="1">255</definedName>
    <definedName name="_Parse_Out" hidden="1">'[2]1'!#REF!</definedName>
    <definedName name="aaa">[3]代碼表!$A$1:$D$13</definedName>
    <definedName name="_xlnm.Database">#REF!</definedName>
    <definedName name="er">#REF!</definedName>
    <definedName name="_xlnm.Print_Area" localSheetId="0">國中正式缺額!$A$1:$Z$15</definedName>
    <definedName name="_xlnm.Print_Titles" localSheetId="0">國中正式缺額!$4:$6</definedName>
    <definedName name="s">#REF!</definedName>
    <definedName name="scode">[4]代碼表!$A$1:$D$13</definedName>
    <definedName name="scode1">#REF!</definedName>
    <definedName name="scode2">#REF!</definedName>
    <definedName name="中">#REF!</definedName>
    <definedName name="特教">#REF!</definedName>
  </definedNames>
  <calcPr calcId="162913"/>
</workbook>
</file>

<file path=xl/calcChain.xml><?xml version="1.0" encoding="utf-8"?>
<calcChain xmlns="http://schemas.openxmlformats.org/spreadsheetml/2006/main">
  <c r="Q5" i="17" l="1"/>
  <c r="B5" i="17"/>
  <c r="C5" i="17"/>
  <c r="D5" i="17"/>
  <c r="F5" i="17"/>
  <c r="L5" i="17"/>
  <c r="J5" i="17"/>
  <c r="M5" i="17"/>
  <c r="P5" i="17"/>
</calcChain>
</file>

<file path=xl/sharedStrings.xml><?xml version="1.0" encoding="utf-8"?>
<sst xmlns="http://schemas.openxmlformats.org/spreadsheetml/2006/main" count="68" uniqueCount="66">
  <si>
    <t>生活科技</t>
  </si>
  <si>
    <t>家政</t>
  </si>
  <si>
    <t>科目</t>
    <phoneticPr fontId="1" type="noConversion"/>
  </si>
  <si>
    <t>國文</t>
    <phoneticPr fontId="1" type="noConversion"/>
  </si>
  <si>
    <t>英語</t>
    <phoneticPr fontId="1" type="noConversion"/>
  </si>
  <si>
    <t>數學</t>
    <phoneticPr fontId="1" type="noConversion"/>
  </si>
  <si>
    <t>生物</t>
    <phoneticPr fontId="1" type="noConversion"/>
  </si>
  <si>
    <t>理化</t>
    <phoneticPr fontId="1" type="noConversion"/>
  </si>
  <si>
    <t>地球科學</t>
    <phoneticPr fontId="1" type="noConversion"/>
  </si>
  <si>
    <t>歷史</t>
    <phoneticPr fontId="1" type="noConversion"/>
  </si>
  <si>
    <t>地理</t>
    <phoneticPr fontId="1" type="noConversion"/>
  </si>
  <si>
    <t>公民與  道德</t>
    <phoneticPr fontId="1" type="noConversion"/>
  </si>
  <si>
    <t>體育</t>
    <phoneticPr fontId="1" type="noConversion"/>
  </si>
  <si>
    <t>健康教育</t>
    <phoneticPr fontId="1" type="noConversion"/>
  </si>
  <si>
    <t>音樂</t>
    <phoneticPr fontId="1" type="noConversion"/>
  </si>
  <si>
    <t>表演藝術</t>
    <phoneticPr fontId="1" type="noConversion"/>
  </si>
  <si>
    <t>輔導活動</t>
    <phoneticPr fontId="1" type="noConversion"/>
  </si>
  <si>
    <t>童軍教育</t>
    <phoneticPr fontId="1" type="noConversion"/>
  </si>
  <si>
    <t>特殊教育</t>
    <phoneticPr fontId="1" type="noConversion"/>
  </si>
  <si>
    <t>編制員額人數                （A）</t>
    <phoneticPr fontId="1" type="noConversion"/>
  </si>
  <si>
    <t>強制控管員額數
（B）</t>
    <phoneticPr fontId="1" type="noConversion"/>
  </si>
  <si>
    <t>主動控管員額數
（C）</t>
    <phoneticPr fontId="1" type="noConversion"/>
  </si>
  <si>
    <t xml:space="preserve">  教務主任：                    輔導主任：                        人事主任：                             校長：</t>
    <phoneticPr fontId="1" type="noConversion"/>
  </si>
  <si>
    <t>合計</t>
    <phoneticPr fontId="1" type="noConversion"/>
  </si>
  <si>
    <t>視覺藝術</t>
    <phoneticPr fontId="1" type="noConversion"/>
  </si>
  <si>
    <t>專任輔導教師(外加)</t>
    <phoneticPr fontId="1" type="noConversion"/>
  </si>
  <si>
    <t>資訊</t>
    <phoneticPr fontId="1" type="noConversion"/>
  </si>
  <si>
    <t>已聘教師人數               （D）</t>
    <phoneticPr fontId="1" type="noConversion"/>
  </si>
  <si>
    <t>學校欲委託教師聯合甄選聘用之教師數</t>
    <phoneticPr fontId="1" type="noConversion"/>
  </si>
  <si>
    <t>學校自行改聘代理教師數</t>
    <phoneticPr fontId="1" type="noConversion"/>
  </si>
  <si>
    <t xml:space="preserve">  中  華  民  國        年        月        日</t>
    <phoneticPr fontId="1" type="noConversion"/>
  </si>
  <si>
    <t>（請勾選）□委託□不委託「臺北市109學年度市立國民中學正式教師聯合甄選委員會」辦理本校教師甄選</t>
    <phoneticPr fontId="1" type="noConversion"/>
  </si>
  <si>
    <t>1090000製表</t>
    <phoneticPr fontId="1" type="noConversion"/>
  </si>
  <si>
    <t>教師每班2.2人(A)(無條件捨去)</t>
    <phoneticPr fontId="1" type="noConversion"/>
  </si>
  <si>
    <t>班級數</t>
    <phoneticPr fontId="1" type="noConversion"/>
  </si>
  <si>
    <t>學資班</t>
    <phoneticPr fontId="1" type="noConversion"/>
  </si>
  <si>
    <t>主任</t>
    <phoneticPr fontId="1" type="noConversion"/>
  </si>
  <si>
    <t>x2.2</t>
    <phoneticPr fontId="1" type="noConversion"/>
  </si>
  <si>
    <t>x1/9</t>
    <phoneticPr fontId="1" type="noConversion"/>
  </si>
  <si>
    <t>x2</t>
    <phoneticPr fontId="1" type="noConversion"/>
  </si>
  <si>
    <t>x3</t>
    <phoneticPr fontId="1" type="noConversion"/>
  </si>
  <si>
    <t>x3</t>
    <phoneticPr fontId="1" type="noConversion"/>
  </si>
  <si>
    <t>+2</t>
    <phoneticPr fontId="1" type="noConversion"/>
  </si>
  <si>
    <t>普通班</t>
    <phoneticPr fontId="1" type="noConversion"/>
  </si>
  <si>
    <t>體育班</t>
    <phoneticPr fontId="1" type="noConversion"/>
  </si>
  <si>
    <t>藝才班</t>
    <phoneticPr fontId="1" type="noConversion"/>
  </si>
  <si>
    <t>特殊班</t>
    <phoneticPr fontId="1" type="noConversion"/>
  </si>
  <si>
    <t>逢9班加1人&amp;未達9班加1人(B)</t>
    <phoneticPr fontId="1" type="noConversion"/>
  </si>
  <si>
    <t>專任輔導教師</t>
    <phoneticPr fontId="1" type="noConversion"/>
  </si>
  <si>
    <t>教師數(H)</t>
    <phoneticPr fontId="1" type="noConversion"/>
  </si>
  <si>
    <t>總班級數</t>
    <phoneticPr fontId="1" type="noConversion"/>
  </si>
  <si>
    <t>普通班班級數</t>
    <phoneticPr fontId="1" type="noConversion"/>
  </si>
  <si>
    <t>教師數(D)</t>
    <phoneticPr fontId="1" type="noConversion"/>
  </si>
  <si>
    <t>教師數(E)</t>
    <phoneticPr fontId="1" type="noConversion"/>
  </si>
  <si>
    <t>教師數(F)</t>
    <phoneticPr fontId="1" type="noConversion"/>
  </si>
  <si>
    <t>教師數(C=A+B)</t>
    <phoneticPr fontId="1" type="noConversion"/>
  </si>
  <si>
    <t>教師數(G=C+D+E+F)</t>
    <phoneticPr fontId="1" type="noConversion"/>
  </si>
  <si>
    <t>教師數合計(G+H)</t>
    <phoneticPr fontId="1" type="noConversion"/>
  </si>
  <si>
    <t>依表列</t>
    <phoneticPr fontId="1" type="noConversion"/>
  </si>
  <si>
    <t>外+3</t>
    <phoneticPr fontId="1" type="noConversion"/>
  </si>
  <si>
    <t>學校總教師數</t>
    <phoneticPr fontId="1" type="noConversion"/>
  </si>
  <si>
    <r>
      <t>班級數：普通班</t>
    </r>
    <r>
      <rPr>
        <b/>
        <u/>
        <sz val="26"/>
        <rFont val="標楷體"/>
        <family val="4"/>
        <charset val="136"/>
      </rPr>
      <t xml:space="preserve">        </t>
    </r>
    <r>
      <rPr>
        <b/>
        <sz val="26"/>
        <rFont val="標楷體"/>
        <family val="4"/>
        <charset val="136"/>
      </rPr>
      <t xml:space="preserve"> 班 + 學習困難資源班 1 班+ 藝術才能班</t>
    </r>
    <r>
      <rPr>
        <b/>
        <u/>
        <sz val="26"/>
        <rFont val="標楷體"/>
        <family val="4"/>
        <charset val="136"/>
      </rPr>
      <t xml:space="preserve">          </t>
    </r>
    <r>
      <rPr>
        <b/>
        <sz val="26"/>
        <rFont val="標楷體"/>
        <family val="4"/>
        <charset val="136"/>
      </rPr>
      <t>班 + 特殊班</t>
    </r>
    <r>
      <rPr>
        <b/>
        <u/>
        <sz val="26"/>
        <rFont val="標楷體"/>
        <family val="4"/>
        <charset val="136"/>
      </rPr>
      <t xml:space="preserve">          </t>
    </r>
    <r>
      <rPr>
        <b/>
        <sz val="26"/>
        <rFont val="標楷體"/>
        <family val="4"/>
        <charset val="136"/>
      </rPr>
      <t>班 + 體育班</t>
    </r>
    <r>
      <rPr>
        <b/>
        <u/>
        <sz val="26"/>
        <rFont val="標楷體"/>
        <family val="4"/>
        <charset val="136"/>
      </rPr>
      <t xml:space="preserve">          </t>
    </r>
    <r>
      <rPr>
        <b/>
        <sz val="26"/>
        <rFont val="標楷體"/>
        <family val="4"/>
        <charset val="136"/>
      </rPr>
      <t>班 → 總班級數</t>
    </r>
    <r>
      <rPr>
        <b/>
        <u/>
        <sz val="26"/>
        <rFont val="標楷體"/>
        <family val="4"/>
        <charset val="136"/>
      </rPr>
      <t xml:space="preserve">        </t>
    </r>
    <r>
      <rPr>
        <b/>
        <sz val="26"/>
        <rFont val="標楷體"/>
        <family val="4"/>
        <charset val="136"/>
      </rPr>
      <t>班</t>
    </r>
    <phoneticPr fontId="1" type="noConversion"/>
  </si>
  <si>
    <r>
      <t>尚有</t>
    </r>
    <r>
      <rPr>
        <b/>
        <sz val="26"/>
        <rFont val="標楷體"/>
        <family val="4"/>
        <charset val="136"/>
      </rPr>
      <t>懸缺</t>
    </r>
    <r>
      <rPr>
        <sz val="26"/>
        <rFont val="標楷體"/>
        <family val="4"/>
        <charset val="136"/>
      </rPr>
      <t>教師缺額時，可選擇之解決方式（E）</t>
    </r>
    <phoneticPr fontId="1" type="noConversion"/>
  </si>
  <si>
    <r>
      <t>臺北市立</t>
    </r>
    <r>
      <rPr>
        <b/>
        <u/>
        <sz val="26"/>
        <rFont val="標楷體"/>
        <family val="4"/>
        <charset val="136"/>
      </rPr>
      <t xml:space="preserve"> 　　      </t>
    </r>
    <r>
      <rPr>
        <b/>
        <sz val="26"/>
        <rFont val="標楷體"/>
        <family val="4"/>
        <charset val="136"/>
      </rPr>
      <t>國民(高級)中學（國中部）</t>
    </r>
    <phoneticPr fontId="1" type="noConversion"/>
  </si>
  <si>
    <r>
      <t xml:space="preserve">                                                       </t>
    </r>
    <r>
      <rPr>
        <b/>
        <sz val="26"/>
        <rFont val="標楷體"/>
        <family val="4"/>
        <charset val="136"/>
      </rPr>
      <t xml:space="preserve"> 甄選正式教師科目及缺額一覽表(第一次調查)</t>
    </r>
    <phoneticPr fontId="1" type="noConversion"/>
  </si>
  <si>
    <r>
      <t>填表說明：
一、本調查表係作為109學年度正式教師聯合甄選各校提報之正式缺額，請務必確實填列(A=B+C+D+E）。
二、編制員額人數（A）不含校長、教務、學務、總務主任及專任輔導教師。</t>
    </r>
    <r>
      <rPr>
        <b/>
        <sz val="24"/>
        <color rgb="FFFF0000"/>
        <rFont val="標楷體"/>
        <family val="4"/>
        <charset val="136"/>
      </rPr>
      <t>(A=普通班數×2.2+普通班數/9(無條件捨去，9班以下+1)+學資班×2+藝才班數×3+特殊班數×3+體育班數×2）</t>
    </r>
    <r>
      <rPr>
        <sz val="24"/>
        <rFont val="標楷體"/>
        <family val="4"/>
        <charset val="136"/>
      </rPr>
      <t xml:space="preserve">
三、強制控管員額數（B）係指每9班增1名教師之編制，強制不進用二分之一人數，所留之每週授課節數以20節計，由各校協調教師以超鐘點方式補足或聘兼任教師（依據本局中華民國108年5月24日北市教中字第1083048594號函修正之本市國民中學教師每週授課節數基準，各校強制控管員額列為懸缺員額，可因應作法如下：1.聘用代理教師2.每強制控管一位教師之每週授課節數以20節計，所留不足授課節數，由各校協調教師以超鐘點方式補足或聘兼任教師）。
四、主動控管員額（C）係指各校得主動控管教師編制報本局備查後，改由校內教師超鐘點或聘兼任教師或支應協同教學超鐘點，每主動控管1位教師得支付40節課鐘點費。
五、已聘教師人數（D）係指已聘用、佔學校員額之教師人數（含109學年度仍在職之教師或109學年度因進修、育嬰、兵役等原因辦理留職停薪者），不含已申請109年退休者。
六、本調查表請於</t>
    </r>
    <r>
      <rPr>
        <b/>
        <u/>
        <sz val="24"/>
        <rFont val="標楷體"/>
        <family val="4"/>
        <charset val="136"/>
      </rPr>
      <t>本（109）年00月00日（星期0）前</t>
    </r>
    <r>
      <rPr>
        <sz val="24"/>
        <rFont val="標楷體"/>
        <family val="4"/>
        <charset val="136"/>
      </rPr>
      <t>免備文送本局中教科李熙媛小姐彙辦。
七、請各校規劃輔導活動教師編制員額人數時，依據本局103年3月25日北市教中字第10433086700號函，應考量輔導主任、輔導組長及資料組長應具輔導專長之原則。專任輔導教師及輔導教師員額，請依據教育部國民及學前教育署補助置國中小輔導教師實施要點規定，以符合109年度教師增加專任及兼任輔導教師進程之規定員額。另依據</t>
    </r>
    <r>
      <rPr>
        <sz val="24"/>
        <rFont val="新細明體"/>
        <family val="1"/>
        <charset val="136"/>
      </rPr>
      <t>「</t>
    </r>
    <r>
      <rPr>
        <sz val="24"/>
        <rFont val="標楷體"/>
        <family val="4"/>
        <charset val="136"/>
      </rPr>
      <t>臺北市國民中學（含完全中學國中部）教師每週授課節數基準」各校仍得依實際授課需求(每週12節課)，規劃輔導教師編制員額，以落實教師專業授課。
八、因應108新課綱，將增加</t>
    </r>
    <r>
      <rPr>
        <b/>
        <u/>
        <sz val="24"/>
        <rFont val="標楷體"/>
        <family val="4"/>
        <charset val="136"/>
      </rPr>
      <t>科技領域</t>
    </r>
    <r>
      <rPr>
        <sz val="24"/>
        <rFont val="標楷體"/>
        <family val="4"/>
        <charset val="136"/>
      </rPr>
      <t>、</t>
    </r>
    <r>
      <rPr>
        <b/>
        <u/>
        <sz val="24"/>
        <rFont val="標楷體"/>
        <family val="4"/>
        <charset val="136"/>
      </rPr>
      <t>資訊及生活領域</t>
    </r>
    <r>
      <rPr>
        <sz val="24"/>
        <rFont val="標楷體"/>
        <family val="4"/>
        <charset val="136"/>
      </rPr>
      <t>之學習節數，</t>
    </r>
    <r>
      <rPr>
        <b/>
        <sz val="24"/>
        <rFont val="標楷體"/>
        <family val="4"/>
        <charset val="136"/>
      </rPr>
      <t>請各校預先考量滿足前開領域師資需求</t>
    </r>
    <r>
      <rPr>
        <sz val="24"/>
        <rFont val="標楷體"/>
        <family val="4"/>
        <charset val="136"/>
      </rPr>
      <t xml:space="preserve">，以確保學生之受教權益。                                                </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</si>
</sst>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5" x14ac:knownFonts="1">
    <font>
      <sz val="12"/>
      <name val="新細明體"/>
      <family val="1"/>
      <charset val="136"/>
    </font>
    <font>
      <sz val="9"/>
      <name val="新細明體"/>
      <family val="1"/>
      <charset val="136"/>
    </font>
    <font>
      <sz val="12"/>
      <name val="新細明體"/>
      <family val="1"/>
      <charset val="136"/>
    </font>
    <font>
      <sz val="16"/>
      <name val="微軟正黑體"/>
      <family val="2"/>
      <charset val="136"/>
    </font>
    <font>
      <sz val="16"/>
      <name val="新細明體"/>
      <family val="1"/>
      <charset val="136"/>
    </font>
    <font>
      <b/>
      <sz val="24"/>
      <name val="標楷體"/>
      <family val="4"/>
      <charset val="136"/>
    </font>
    <font>
      <b/>
      <u/>
      <sz val="24"/>
      <name val="標楷體"/>
      <family val="4"/>
      <charset val="136"/>
    </font>
    <font>
      <sz val="24"/>
      <name val="標楷體"/>
      <family val="4"/>
      <charset val="136"/>
    </font>
    <font>
      <sz val="24"/>
      <name val="新細明體"/>
      <family val="1"/>
      <charset val="136"/>
    </font>
    <font>
      <b/>
      <sz val="26"/>
      <name val="標楷體"/>
      <family val="4"/>
      <charset val="136"/>
    </font>
    <font>
      <b/>
      <u/>
      <sz val="26"/>
      <name val="標楷體"/>
      <family val="4"/>
      <charset val="136"/>
    </font>
    <font>
      <sz val="26"/>
      <name val="標楷體"/>
      <family val="4"/>
      <charset val="136"/>
    </font>
    <font>
      <sz val="26"/>
      <name val="新細明體"/>
      <family val="1"/>
      <charset val="136"/>
    </font>
    <font>
      <sz val="26"/>
      <name val="微軟正黑體"/>
      <family val="2"/>
      <charset val="136"/>
    </font>
    <font>
      <b/>
      <sz val="24"/>
      <color rgb="FFFF0000"/>
      <name val="標楷體"/>
      <family val="4"/>
      <charset val="136"/>
    </font>
  </fonts>
  <fills count="6">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92D050"/>
        <bgColor indexed="64"/>
      </patternFill>
    </fill>
    <fill>
      <patternFill patternType="solid">
        <fgColor theme="7" tint="0.59999389629810485"/>
        <bgColor indexed="64"/>
      </patternFill>
    </fill>
  </fills>
  <borders count="16">
    <border>
      <left/>
      <right/>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bottom style="thick">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2" fillId="0" borderId="0">
      <alignment vertical="center"/>
    </xf>
  </cellStyleXfs>
  <cellXfs count="55">
    <xf numFmtId="0" fontId="0" fillId="0" borderId="0" xfId="0">
      <alignment vertical="center"/>
    </xf>
    <xf numFmtId="0" fontId="3" fillId="0" borderId="3" xfId="0" applyFont="1" applyFill="1" applyBorder="1" applyAlignment="1">
      <alignment horizontal="center" vertical="center"/>
    </xf>
    <xf numFmtId="176" fontId="3" fillId="0" borderId="3" xfId="0" applyNumberFormat="1" applyFont="1" applyFill="1" applyBorder="1" applyAlignment="1">
      <alignment horizontal="center" wrapText="1"/>
    </xf>
    <xf numFmtId="0" fontId="3" fillId="0" borderId="3" xfId="0" applyFont="1" applyFill="1" applyBorder="1" applyAlignment="1">
      <alignment horizontal="center"/>
    </xf>
    <xf numFmtId="176" fontId="3" fillId="0" borderId="3" xfId="0" applyNumberFormat="1" applyFont="1" applyFill="1" applyBorder="1" applyAlignment="1">
      <alignment horizontal="center" vertical="center" wrapText="1"/>
    </xf>
    <xf numFmtId="0" fontId="3" fillId="0" borderId="3" xfId="0" quotePrefix="1" applyFont="1" applyFill="1" applyBorder="1" applyAlignment="1">
      <alignment horizontal="center" vertical="center"/>
    </xf>
    <xf numFmtId="176" fontId="3" fillId="3" borderId="3" xfId="0" applyNumberFormat="1" applyFont="1" applyFill="1" applyBorder="1" applyAlignment="1">
      <alignment horizontal="center" vertical="center" shrinkToFit="1"/>
    </xf>
    <xf numFmtId="176" fontId="3" fillId="0" borderId="3" xfId="0" applyNumberFormat="1" applyFont="1" applyFill="1" applyBorder="1" applyAlignment="1">
      <alignment horizontal="center" vertical="center" shrinkToFit="1"/>
    </xf>
    <xf numFmtId="176" fontId="3" fillId="5" borderId="3" xfId="1" applyNumberFormat="1" applyFont="1" applyFill="1" applyBorder="1" applyAlignment="1">
      <alignment horizontal="center" vertical="center" shrinkToFit="1"/>
    </xf>
    <xf numFmtId="176" fontId="3" fillId="4" borderId="3" xfId="0" applyNumberFormat="1" applyFont="1" applyFill="1" applyBorder="1" applyAlignment="1">
      <alignment horizontal="center" vertical="center" shrinkToFit="1"/>
    </xf>
    <xf numFmtId="0" fontId="11" fillId="0" borderId="0" xfId="0" applyFont="1" applyFill="1">
      <alignment vertical="center"/>
    </xf>
    <xf numFmtId="0" fontId="11" fillId="0" borderId="0" xfId="0" applyFont="1" applyFill="1" applyAlignment="1">
      <alignment horizontal="center" vertical="center"/>
    </xf>
    <xf numFmtId="0" fontId="11" fillId="0" borderId="0" xfId="0" applyFont="1" applyFill="1" applyBorder="1" applyAlignment="1">
      <alignment horizontal="center"/>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0" xfId="0" applyFont="1" applyFill="1" applyBorder="1">
      <alignment vertical="center"/>
    </xf>
    <xf numFmtId="0" fontId="11" fillId="2" borderId="3"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 xfId="0" applyFont="1" applyFill="1" applyBorder="1" applyAlignment="1">
      <alignment horizontal="distributed" vertical="center" wrapText="1" justifyLastLine="1"/>
    </xf>
    <xf numFmtId="0" fontId="11" fillId="0" borderId="5" xfId="0" applyFont="1" applyFill="1" applyBorder="1" applyAlignment="1">
      <alignment horizontal="distributed" vertical="center" wrapText="1" justifyLastLine="1"/>
    </xf>
    <xf numFmtId="0" fontId="11" fillId="2" borderId="5"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12" fillId="0" borderId="0" xfId="0" applyFont="1" applyAlignment="1">
      <alignment vertical="center" wrapText="1"/>
    </xf>
    <xf numFmtId="0" fontId="13" fillId="0" borderId="0" xfId="0" applyFont="1" applyFill="1" applyBorder="1" applyAlignment="1">
      <alignment vertical="center"/>
    </xf>
    <xf numFmtId="0" fontId="13" fillId="0" borderId="0" xfId="0" applyFont="1" applyFill="1" applyBorder="1">
      <alignment vertical="center"/>
    </xf>
    <xf numFmtId="0" fontId="13" fillId="0" borderId="0" xfId="0" applyFont="1" applyFill="1" applyBorder="1" applyAlignment="1">
      <alignment vertical="center" shrinkToFit="1"/>
    </xf>
    <xf numFmtId="0" fontId="4" fillId="0" borderId="0" xfId="0" applyFont="1">
      <alignment vertical="center"/>
    </xf>
    <xf numFmtId="0" fontId="7" fillId="0" borderId="0" xfId="0" applyFont="1" applyFill="1" applyAlignment="1">
      <alignment horizontal="left" vertical="center" wrapText="1"/>
    </xf>
    <xf numFmtId="0" fontId="9" fillId="0" borderId="0" xfId="0" applyFont="1" applyFill="1" applyAlignment="1">
      <alignment horizontal="center" vertical="center"/>
    </xf>
    <xf numFmtId="0" fontId="9" fillId="0" borderId="0" xfId="0" applyFont="1" applyAlignment="1">
      <alignment horizontal="center" vertical="center"/>
    </xf>
    <xf numFmtId="0" fontId="11" fillId="0" borderId="0" xfId="0" applyFont="1" applyFill="1" applyBorder="1" applyAlignment="1">
      <alignment horizontal="right" vertical="center"/>
    </xf>
    <xf numFmtId="0" fontId="9" fillId="0" borderId="7"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2" fillId="0" borderId="0" xfId="0" applyFont="1" applyAlignment="1">
      <alignment horizontal="left" vertical="center" wrapText="1"/>
    </xf>
    <xf numFmtId="0" fontId="12" fillId="0" borderId="0" xfId="0" applyFont="1" applyBorder="1" applyAlignment="1">
      <alignment horizontal="left" vertical="center"/>
    </xf>
    <xf numFmtId="0" fontId="11" fillId="0" borderId="8" xfId="0" applyFont="1" applyFill="1" applyBorder="1" applyAlignment="1">
      <alignment horizontal="distributed" vertical="center" wrapText="1" justifyLastLine="1"/>
    </xf>
    <xf numFmtId="0" fontId="12" fillId="0" borderId="9" xfId="0" applyFont="1" applyBorder="1" applyAlignment="1">
      <alignment horizontal="distributed" vertical="center" wrapText="1" justifyLastLine="1"/>
    </xf>
    <xf numFmtId="0" fontId="11" fillId="0" borderId="10" xfId="0" applyFont="1" applyFill="1" applyBorder="1" applyAlignment="1">
      <alignment horizontal="distributed" vertical="center" wrapText="1" justifyLastLine="1"/>
    </xf>
    <xf numFmtId="0" fontId="12" fillId="0" borderId="1" xfId="0" applyFont="1" applyBorder="1" applyAlignment="1">
      <alignment horizontal="distributed" vertical="center" wrapText="1" justifyLastLine="1"/>
    </xf>
    <xf numFmtId="0" fontId="12" fillId="0" borderId="3" xfId="0" applyFont="1" applyBorder="1" applyAlignment="1">
      <alignment horizontal="distributed" vertical="center" wrapText="1" justifyLastLine="1"/>
    </xf>
    <xf numFmtId="176" fontId="3" fillId="0" borderId="3" xfId="0" applyNumberFormat="1" applyFont="1" applyFill="1" applyBorder="1" applyAlignment="1">
      <alignment horizontal="center" vertical="center" wrapText="1"/>
    </xf>
    <xf numFmtId="0" fontId="3" fillId="5" borderId="3" xfId="0" applyFont="1" applyFill="1" applyBorder="1" applyAlignment="1">
      <alignment horizontal="left" wrapText="1"/>
    </xf>
    <xf numFmtId="176" fontId="3" fillId="0" borderId="3" xfId="0" applyNumberFormat="1" applyFont="1" applyFill="1" applyBorder="1" applyAlignment="1">
      <alignment horizontal="center" wrapText="1"/>
    </xf>
    <xf numFmtId="176" fontId="3" fillId="4" borderId="3" xfId="0" applyNumberFormat="1" applyFont="1" applyFill="1" applyBorder="1" applyAlignment="1">
      <alignment horizontal="left" wrapText="1"/>
    </xf>
    <xf numFmtId="176" fontId="3" fillId="0" borderId="13" xfId="0" applyNumberFormat="1" applyFont="1" applyFill="1" applyBorder="1" applyAlignment="1">
      <alignment horizontal="center" wrapText="1"/>
    </xf>
    <xf numFmtId="176" fontId="3" fillId="0" borderId="15" xfId="0" applyNumberFormat="1" applyFont="1" applyFill="1" applyBorder="1" applyAlignment="1">
      <alignment horizontal="center" wrapText="1"/>
    </xf>
    <xf numFmtId="176" fontId="3" fillId="0" borderId="14" xfId="0" applyNumberFormat="1" applyFont="1" applyFill="1" applyBorder="1" applyAlignment="1">
      <alignment horizontal="center" wrapText="1"/>
    </xf>
    <xf numFmtId="176" fontId="3" fillId="0" borderId="3" xfId="0" applyNumberFormat="1" applyFont="1" applyFill="1" applyBorder="1" applyAlignment="1">
      <alignment horizontal="left" wrapText="1"/>
    </xf>
    <xf numFmtId="0" fontId="3" fillId="0" borderId="3" xfId="0" quotePrefix="1" applyFont="1" applyFill="1" applyBorder="1" applyAlignment="1">
      <alignment horizontal="center"/>
    </xf>
  </cellXfs>
  <cellStyles count="2">
    <cellStyle name="一般" xfId="0" builtinId="0"/>
    <cellStyle name="一般_中教科-101至102國中預估員額分析表版本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eaa-11518-4f\&#20844;&#25991;&#19999;&#27284;\c&#35696;&#26371;\9309\8C7PI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eaa-11518-4f\&#20844;&#25991;&#19999;&#27284;\c&#35696;&#26371;\9309\9309&#35696;&#2637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1703xp\&#20633;&#20221;3\Back1\&#32113;&#35336;&#36655;&#35201;\OLD\EK2\EK86-1\REPORT\STU-PRN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eaa-11518-4f\&#20844;&#25991;&#19999;&#27284;\c&#35696;&#26371;\9309\OLD\EK2\EK86-1\REPORT\STU-PRN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封面 -R"/>
      <sheetName val="目錄"/>
    </sheetNames>
    <sheetDataSet>
      <sheetData sheetId="0" refreshError="1"/>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目錄"/>
      <sheetName val="1"/>
      <sheetName val="2"/>
      <sheetName val="3.93"/>
      <sheetName val="3.92"/>
      <sheetName val="3.93 -92 連結"/>
      <sheetName val="4.12"/>
      <sheetName val="4.34"/>
      <sheetName val="5"/>
      <sheetName val="6"/>
      <sheetName val="7"/>
      <sheetName val="8"/>
      <sheetName val="9"/>
      <sheetName val="10"/>
      <sheetName val="11"/>
      <sheetName val="12"/>
      <sheetName val="92-13"/>
      <sheetName val="93-1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碼表"/>
    </sheetNames>
    <sheetDataSet>
      <sheetData sheetId="0" refreshError="1">
        <row r="1">
          <cell r="A1" t="str">
            <v>行政區碼</v>
          </cell>
          <cell r="B1" t="str">
            <v>行政區</v>
          </cell>
          <cell r="C1" t="str">
            <v>公私立碼</v>
          </cell>
          <cell r="D1" t="str">
            <v>公私立</v>
          </cell>
        </row>
        <row r="2">
          <cell r="A2">
            <v>31</v>
          </cell>
          <cell r="B2" t="str">
            <v>松山區</v>
          </cell>
          <cell r="C2">
            <v>0</v>
          </cell>
          <cell r="D2" t="str">
            <v>國立</v>
          </cell>
        </row>
        <row r="3">
          <cell r="A3">
            <v>32</v>
          </cell>
          <cell r="B3" t="str">
            <v>信義區</v>
          </cell>
          <cell r="C3">
            <v>1</v>
          </cell>
          <cell r="D3" t="str">
            <v>私立</v>
          </cell>
        </row>
        <row r="4">
          <cell r="A4">
            <v>33</v>
          </cell>
          <cell r="B4" t="str">
            <v>大安區</v>
          </cell>
          <cell r="C4">
            <v>3</v>
          </cell>
          <cell r="D4" t="str">
            <v>市立</v>
          </cell>
        </row>
        <row r="5">
          <cell r="A5">
            <v>34</v>
          </cell>
          <cell r="B5" t="str">
            <v>中山區</v>
          </cell>
        </row>
        <row r="6">
          <cell r="A6">
            <v>35</v>
          </cell>
          <cell r="B6" t="str">
            <v>中正區</v>
          </cell>
        </row>
        <row r="7">
          <cell r="A7">
            <v>36</v>
          </cell>
          <cell r="B7" t="str">
            <v>大同區</v>
          </cell>
        </row>
        <row r="8">
          <cell r="A8">
            <v>37</v>
          </cell>
          <cell r="B8" t="str">
            <v>萬華區</v>
          </cell>
        </row>
        <row r="9">
          <cell r="A9">
            <v>38</v>
          </cell>
          <cell r="B9" t="str">
            <v>文山區</v>
          </cell>
        </row>
        <row r="10">
          <cell r="A10">
            <v>39</v>
          </cell>
          <cell r="B10" t="str">
            <v>南港區</v>
          </cell>
        </row>
        <row r="11">
          <cell r="A11">
            <v>40</v>
          </cell>
          <cell r="B11" t="str">
            <v>內湖區</v>
          </cell>
        </row>
        <row r="12">
          <cell r="A12">
            <v>41</v>
          </cell>
          <cell r="B12" t="str">
            <v>士林區</v>
          </cell>
        </row>
        <row r="13">
          <cell r="A13">
            <v>42</v>
          </cell>
          <cell r="B13" t="str">
            <v>北投區</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碼表"/>
    </sheetNames>
    <sheetDataSet>
      <sheetData sheetId="0" refreshError="1">
        <row r="1">
          <cell r="A1" t="str">
            <v>行政區碼</v>
          </cell>
          <cell r="B1" t="str">
            <v>行政區</v>
          </cell>
          <cell r="C1" t="str">
            <v>公私立碼</v>
          </cell>
          <cell r="D1" t="str">
            <v>公私立</v>
          </cell>
        </row>
        <row r="2">
          <cell r="A2">
            <v>31</v>
          </cell>
          <cell r="B2" t="str">
            <v>松山區</v>
          </cell>
          <cell r="C2">
            <v>0</v>
          </cell>
          <cell r="D2" t="str">
            <v>國立</v>
          </cell>
        </row>
        <row r="3">
          <cell r="A3">
            <v>32</v>
          </cell>
          <cell r="B3" t="str">
            <v>信義區</v>
          </cell>
          <cell r="C3">
            <v>1</v>
          </cell>
          <cell r="D3" t="str">
            <v>私立</v>
          </cell>
        </row>
        <row r="4">
          <cell r="A4">
            <v>33</v>
          </cell>
          <cell r="B4" t="str">
            <v>大安區</v>
          </cell>
          <cell r="C4">
            <v>3</v>
          </cell>
          <cell r="D4" t="str">
            <v>市立</v>
          </cell>
        </row>
        <row r="5">
          <cell r="A5">
            <v>34</v>
          </cell>
          <cell r="B5" t="str">
            <v>中山區</v>
          </cell>
        </row>
        <row r="6">
          <cell r="A6">
            <v>35</v>
          </cell>
          <cell r="B6" t="str">
            <v>中正區</v>
          </cell>
        </row>
        <row r="7">
          <cell r="A7">
            <v>36</v>
          </cell>
          <cell r="B7" t="str">
            <v>大同區</v>
          </cell>
        </row>
        <row r="8">
          <cell r="A8">
            <v>37</v>
          </cell>
          <cell r="B8" t="str">
            <v>萬華區</v>
          </cell>
        </row>
        <row r="9">
          <cell r="A9">
            <v>38</v>
          </cell>
          <cell r="B9" t="str">
            <v>文山區</v>
          </cell>
        </row>
        <row r="10">
          <cell r="A10">
            <v>39</v>
          </cell>
          <cell r="B10" t="str">
            <v>南港區</v>
          </cell>
        </row>
        <row r="11">
          <cell r="A11">
            <v>40</v>
          </cell>
          <cell r="B11" t="str">
            <v>內湖區</v>
          </cell>
        </row>
        <row r="12">
          <cell r="A12">
            <v>41</v>
          </cell>
          <cell r="B12" t="str">
            <v>士林區</v>
          </cell>
        </row>
        <row r="13">
          <cell r="A13">
            <v>42</v>
          </cell>
          <cell r="B13" t="str">
            <v>北投區</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20"/>
  <sheetViews>
    <sheetView topLeftCell="A6" zoomScale="55" zoomScaleNormal="55" workbookViewId="0">
      <selection activeCell="AB6" sqref="AB6:AR9"/>
    </sheetView>
  </sheetViews>
  <sheetFormatPr defaultColWidth="9" defaultRowHeight="35.5" x14ac:dyDescent="0.4"/>
  <cols>
    <col min="1" max="1" width="14.90625" style="10" customWidth="1"/>
    <col min="2" max="2" width="18.08984375" style="10" customWidth="1"/>
    <col min="3" max="8" width="6.90625" style="10" customWidth="1"/>
    <col min="9" max="9" width="7.453125" style="10" customWidth="1"/>
    <col min="10" max="22" width="6.90625" style="10" customWidth="1"/>
    <col min="23" max="23" width="10.08984375" style="10" customWidth="1"/>
    <col min="24" max="24" width="9.36328125" style="10" customWidth="1"/>
    <col min="25" max="25" width="8.08984375" style="10" customWidth="1"/>
    <col min="26" max="26" width="8.6328125" style="10" customWidth="1"/>
    <col min="27" max="27" width="5.08984375" style="11" customWidth="1"/>
    <col min="28" max="44" width="12.6328125" style="10" customWidth="1"/>
    <col min="45" max="16384" width="9" style="10"/>
  </cols>
  <sheetData>
    <row r="1" spans="1:40" x14ac:dyDescent="0.4">
      <c r="A1" s="34" t="s">
        <v>63</v>
      </c>
      <c r="B1" s="34"/>
      <c r="C1" s="34"/>
      <c r="D1" s="34"/>
      <c r="E1" s="34"/>
      <c r="F1" s="34"/>
      <c r="G1" s="34"/>
      <c r="H1" s="34"/>
      <c r="I1" s="34"/>
      <c r="J1" s="34"/>
      <c r="K1" s="34"/>
      <c r="L1" s="34"/>
      <c r="M1" s="34"/>
      <c r="N1" s="34"/>
      <c r="O1" s="34"/>
      <c r="P1" s="34"/>
      <c r="Q1" s="34"/>
      <c r="R1" s="34"/>
      <c r="S1" s="34"/>
      <c r="T1" s="34"/>
      <c r="U1" s="34"/>
      <c r="V1" s="34"/>
      <c r="W1" s="34"/>
      <c r="X1" s="34"/>
    </row>
    <row r="2" spans="1:40" ht="9.75" customHeight="1" x14ac:dyDescent="0.4">
      <c r="AA2" s="10"/>
    </row>
    <row r="3" spans="1:40" ht="40.5" customHeight="1" x14ac:dyDescent="0.4">
      <c r="A3" s="33" t="s">
        <v>31</v>
      </c>
      <c r="B3" s="33"/>
      <c r="C3" s="33"/>
      <c r="D3" s="33"/>
      <c r="E3" s="33"/>
      <c r="F3" s="33"/>
      <c r="G3" s="33"/>
      <c r="H3" s="33"/>
      <c r="I3" s="33"/>
      <c r="J3" s="33"/>
      <c r="K3" s="33"/>
      <c r="L3" s="33"/>
      <c r="M3" s="33"/>
      <c r="N3" s="33"/>
      <c r="O3" s="33"/>
      <c r="P3" s="33"/>
      <c r="Q3" s="33"/>
      <c r="R3" s="33"/>
      <c r="S3" s="33"/>
      <c r="T3" s="33"/>
      <c r="U3" s="33"/>
      <c r="V3" s="33"/>
      <c r="W3" s="33"/>
      <c r="X3" s="33"/>
    </row>
    <row r="4" spans="1:40" ht="26.25" customHeight="1" x14ac:dyDescent="0.75">
      <c r="A4" s="38" t="s">
        <v>64</v>
      </c>
      <c r="B4" s="38"/>
      <c r="C4" s="40"/>
      <c r="D4" s="40"/>
      <c r="E4" s="40"/>
      <c r="F4" s="40"/>
      <c r="G4" s="40"/>
      <c r="H4" s="40"/>
      <c r="I4" s="40"/>
      <c r="J4" s="40"/>
      <c r="K4" s="40"/>
      <c r="L4" s="40"/>
      <c r="M4" s="40"/>
      <c r="N4" s="40"/>
      <c r="O4" s="40"/>
      <c r="P4" s="40"/>
      <c r="Q4" s="40"/>
      <c r="R4" s="40"/>
      <c r="S4" s="40"/>
      <c r="T4" s="40"/>
      <c r="U4" s="40"/>
      <c r="V4" s="35" t="s">
        <v>32</v>
      </c>
      <c r="W4" s="35"/>
      <c r="X4" s="35"/>
      <c r="Y4" s="12"/>
      <c r="Z4" s="12"/>
      <c r="AA4" s="10"/>
    </row>
    <row r="5" spans="1:40" ht="86.25" customHeight="1" thickBot="1" x14ac:dyDescent="0.8">
      <c r="A5" s="36" t="s">
        <v>61</v>
      </c>
      <c r="B5" s="37"/>
      <c r="C5" s="37"/>
      <c r="D5" s="37"/>
      <c r="E5" s="37"/>
      <c r="F5" s="37"/>
      <c r="G5" s="37"/>
      <c r="H5" s="37"/>
      <c r="I5" s="37"/>
      <c r="J5" s="37"/>
      <c r="K5" s="37"/>
      <c r="L5" s="37"/>
      <c r="M5" s="37"/>
      <c r="N5" s="37"/>
      <c r="O5" s="37"/>
      <c r="P5" s="37"/>
      <c r="Q5" s="37"/>
      <c r="R5" s="37"/>
      <c r="S5" s="37"/>
      <c r="T5" s="37"/>
      <c r="U5" s="37"/>
      <c r="V5" s="37"/>
      <c r="W5" s="37"/>
      <c r="X5" s="37"/>
      <c r="Y5" s="12"/>
      <c r="Z5" s="12"/>
      <c r="AA5" s="10"/>
    </row>
    <row r="6" spans="1:40" ht="72" customHeight="1" thickTop="1" x14ac:dyDescent="0.4">
      <c r="A6" s="43" t="s">
        <v>2</v>
      </c>
      <c r="B6" s="44"/>
      <c r="C6" s="13" t="s">
        <v>3</v>
      </c>
      <c r="D6" s="13" t="s">
        <v>4</v>
      </c>
      <c r="E6" s="13" t="s">
        <v>5</v>
      </c>
      <c r="F6" s="13" t="s">
        <v>6</v>
      </c>
      <c r="G6" s="13" t="s">
        <v>7</v>
      </c>
      <c r="H6" s="13" t="s">
        <v>8</v>
      </c>
      <c r="I6" s="13" t="s">
        <v>0</v>
      </c>
      <c r="J6" s="13" t="s">
        <v>26</v>
      </c>
      <c r="K6" s="13" t="s">
        <v>9</v>
      </c>
      <c r="L6" s="13" t="s">
        <v>10</v>
      </c>
      <c r="M6" s="13" t="s">
        <v>11</v>
      </c>
      <c r="N6" s="13" t="s">
        <v>13</v>
      </c>
      <c r="O6" s="13" t="s">
        <v>12</v>
      </c>
      <c r="P6" s="13" t="s">
        <v>14</v>
      </c>
      <c r="Q6" s="13" t="s">
        <v>24</v>
      </c>
      <c r="R6" s="13" t="s">
        <v>15</v>
      </c>
      <c r="S6" s="14" t="s">
        <v>1</v>
      </c>
      <c r="T6" s="13" t="s">
        <v>17</v>
      </c>
      <c r="U6" s="13" t="s">
        <v>16</v>
      </c>
      <c r="V6" s="13" t="s">
        <v>18</v>
      </c>
      <c r="W6" s="13" t="s">
        <v>23</v>
      </c>
      <c r="X6" s="15" t="s">
        <v>25</v>
      </c>
      <c r="Y6" s="16"/>
      <c r="Z6" s="16"/>
      <c r="AA6" s="17"/>
    </row>
    <row r="7" spans="1:40" ht="72" customHeight="1" x14ac:dyDescent="0.4">
      <c r="A7" s="41" t="s">
        <v>19</v>
      </c>
      <c r="B7" s="45"/>
      <c r="C7" s="18"/>
      <c r="D7" s="18"/>
      <c r="E7" s="18"/>
      <c r="F7" s="18"/>
      <c r="G7" s="18"/>
      <c r="H7" s="18"/>
      <c r="I7" s="18"/>
      <c r="J7" s="18"/>
      <c r="K7" s="18"/>
      <c r="L7" s="18"/>
      <c r="M7" s="18"/>
      <c r="N7" s="18"/>
      <c r="O7" s="18"/>
      <c r="P7" s="18"/>
      <c r="Q7" s="18"/>
      <c r="R7" s="18"/>
      <c r="S7" s="18"/>
      <c r="T7" s="18"/>
      <c r="U7" s="18"/>
      <c r="V7" s="18"/>
      <c r="W7" s="19"/>
      <c r="X7" s="20"/>
      <c r="Y7" s="16"/>
      <c r="Z7" s="16"/>
      <c r="AA7" s="17"/>
    </row>
    <row r="8" spans="1:40" ht="72" customHeight="1" x14ac:dyDescent="0.4">
      <c r="A8" s="41" t="s">
        <v>20</v>
      </c>
      <c r="B8" s="45"/>
      <c r="C8" s="18"/>
      <c r="D8" s="18"/>
      <c r="E8" s="18"/>
      <c r="F8" s="18"/>
      <c r="G8" s="18"/>
      <c r="H8" s="18"/>
      <c r="I8" s="18"/>
      <c r="J8" s="18"/>
      <c r="K8" s="18"/>
      <c r="L8" s="18"/>
      <c r="M8" s="18"/>
      <c r="N8" s="18"/>
      <c r="O8" s="18"/>
      <c r="P8" s="18"/>
      <c r="Q8" s="18"/>
      <c r="R8" s="18"/>
      <c r="S8" s="18"/>
      <c r="T8" s="18"/>
      <c r="U8" s="18"/>
      <c r="V8" s="18"/>
      <c r="W8" s="19"/>
      <c r="X8" s="20"/>
      <c r="Y8" s="16"/>
      <c r="Z8" s="16"/>
      <c r="AA8" s="17"/>
    </row>
    <row r="9" spans="1:40" ht="72" customHeight="1" x14ac:dyDescent="0.4">
      <c r="A9" s="41" t="s">
        <v>21</v>
      </c>
      <c r="B9" s="45"/>
      <c r="C9" s="18"/>
      <c r="D9" s="18"/>
      <c r="E9" s="18"/>
      <c r="F9" s="18"/>
      <c r="G9" s="18"/>
      <c r="H9" s="18"/>
      <c r="I9" s="18"/>
      <c r="J9" s="18"/>
      <c r="K9" s="18"/>
      <c r="L9" s="18"/>
      <c r="M9" s="18"/>
      <c r="N9" s="18"/>
      <c r="O9" s="18"/>
      <c r="P9" s="18"/>
      <c r="Q9" s="18"/>
      <c r="R9" s="18"/>
      <c r="S9" s="18"/>
      <c r="T9" s="18"/>
      <c r="U9" s="18"/>
      <c r="V9" s="18"/>
      <c r="W9" s="19"/>
      <c r="X9" s="20"/>
      <c r="Y9" s="16"/>
      <c r="Z9" s="16"/>
      <c r="AA9" s="17"/>
    </row>
    <row r="10" spans="1:40" ht="72" customHeight="1" x14ac:dyDescent="0.4">
      <c r="A10" s="41" t="s">
        <v>27</v>
      </c>
      <c r="B10" s="45"/>
      <c r="C10" s="18"/>
      <c r="D10" s="18"/>
      <c r="E10" s="18"/>
      <c r="F10" s="18"/>
      <c r="G10" s="18"/>
      <c r="H10" s="18"/>
      <c r="I10" s="18"/>
      <c r="J10" s="18"/>
      <c r="K10" s="18"/>
      <c r="L10" s="18"/>
      <c r="M10" s="18"/>
      <c r="N10" s="18"/>
      <c r="O10" s="18"/>
      <c r="P10" s="18"/>
      <c r="Q10" s="18"/>
      <c r="R10" s="18"/>
      <c r="S10" s="18"/>
      <c r="T10" s="18"/>
      <c r="U10" s="18"/>
      <c r="V10" s="18"/>
      <c r="W10" s="19"/>
      <c r="X10" s="20"/>
      <c r="Y10" s="16"/>
      <c r="Z10" s="16"/>
      <c r="AA10" s="17"/>
      <c r="AB10" s="17"/>
      <c r="AC10" s="17"/>
      <c r="AD10" s="17"/>
      <c r="AE10" s="17"/>
      <c r="AF10" s="17"/>
      <c r="AG10" s="17"/>
      <c r="AH10" s="17"/>
      <c r="AI10" s="17"/>
      <c r="AJ10" s="17"/>
      <c r="AK10" s="17"/>
      <c r="AL10" s="17"/>
      <c r="AM10" s="17"/>
      <c r="AN10" s="17"/>
    </row>
    <row r="11" spans="1:40" ht="72" customHeight="1" x14ac:dyDescent="0.4">
      <c r="A11" s="41" t="s">
        <v>62</v>
      </c>
      <c r="B11" s="21" t="s">
        <v>29</v>
      </c>
      <c r="C11" s="18"/>
      <c r="D11" s="18"/>
      <c r="E11" s="18"/>
      <c r="F11" s="18"/>
      <c r="G11" s="18"/>
      <c r="H11" s="18"/>
      <c r="I11" s="18"/>
      <c r="J11" s="18"/>
      <c r="K11" s="18"/>
      <c r="L11" s="18"/>
      <c r="M11" s="18"/>
      <c r="N11" s="18"/>
      <c r="O11" s="18"/>
      <c r="P11" s="18"/>
      <c r="Q11" s="18"/>
      <c r="R11" s="18"/>
      <c r="S11" s="18"/>
      <c r="T11" s="18"/>
      <c r="U11" s="18"/>
      <c r="V11" s="18"/>
      <c r="W11" s="19"/>
      <c r="X11" s="20"/>
      <c r="Y11" s="16"/>
      <c r="Z11" s="16"/>
      <c r="AA11" s="17"/>
      <c r="AB11" s="17"/>
      <c r="AC11" s="17"/>
      <c r="AD11" s="17"/>
      <c r="AE11" s="17"/>
      <c r="AF11" s="17"/>
      <c r="AG11" s="17"/>
      <c r="AH11" s="17"/>
      <c r="AI11" s="17"/>
      <c r="AJ11" s="17"/>
      <c r="AK11" s="17"/>
      <c r="AL11" s="17"/>
      <c r="AM11" s="17"/>
      <c r="AN11" s="17"/>
    </row>
    <row r="12" spans="1:40" ht="72" customHeight="1" thickBot="1" x14ac:dyDescent="0.45">
      <c r="A12" s="42"/>
      <c r="B12" s="22" t="s">
        <v>28</v>
      </c>
      <c r="C12" s="23"/>
      <c r="D12" s="23"/>
      <c r="E12" s="23"/>
      <c r="F12" s="23"/>
      <c r="G12" s="23"/>
      <c r="H12" s="23"/>
      <c r="I12" s="23"/>
      <c r="J12" s="23"/>
      <c r="K12" s="23"/>
      <c r="L12" s="23"/>
      <c r="M12" s="23"/>
      <c r="N12" s="23"/>
      <c r="O12" s="23"/>
      <c r="P12" s="23"/>
      <c r="Q12" s="23"/>
      <c r="R12" s="23"/>
      <c r="S12" s="23"/>
      <c r="T12" s="23"/>
      <c r="U12" s="23"/>
      <c r="V12" s="23"/>
      <c r="W12" s="24"/>
      <c r="X12" s="25"/>
      <c r="Y12" s="17"/>
      <c r="Z12" s="17"/>
      <c r="AA12" s="17"/>
      <c r="AB12" s="17"/>
      <c r="AC12" s="17"/>
      <c r="AD12" s="17"/>
      <c r="AE12" s="17"/>
      <c r="AF12" s="17"/>
      <c r="AG12" s="17"/>
      <c r="AH12" s="17"/>
      <c r="AI12" s="17"/>
      <c r="AJ12" s="17"/>
      <c r="AK12" s="17"/>
      <c r="AL12" s="17"/>
      <c r="AM12" s="17"/>
      <c r="AN12" s="17"/>
    </row>
    <row r="13" spans="1:40" ht="34.5" customHeight="1" thickTop="1" x14ac:dyDescent="0.4">
      <c r="A13" s="38" t="s">
        <v>22</v>
      </c>
      <c r="B13" s="38"/>
      <c r="C13" s="38"/>
      <c r="D13" s="38"/>
      <c r="E13" s="38"/>
      <c r="F13" s="38"/>
      <c r="G13" s="38"/>
      <c r="H13" s="38"/>
      <c r="I13" s="38"/>
      <c r="J13" s="38"/>
      <c r="K13" s="38"/>
      <c r="L13" s="38"/>
      <c r="M13" s="38"/>
      <c r="N13" s="38"/>
      <c r="O13" s="38"/>
      <c r="P13" s="38"/>
      <c r="Q13" s="38"/>
      <c r="R13" s="38"/>
      <c r="S13" s="38"/>
      <c r="T13" s="38"/>
      <c r="U13" s="38"/>
      <c r="V13" s="38"/>
      <c r="W13" s="38"/>
      <c r="X13" s="38"/>
      <c r="Y13" s="26"/>
      <c r="Z13" s="26"/>
      <c r="AA13" s="10"/>
    </row>
    <row r="14" spans="1:40" ht="23.25" customHeight="1" x14ac:dyDescent="0.4">
      <c r="A14" s="38" t="s">
        <v>30</v>
      </c>
      <c r="B14" s="38"/>
      <c r="C14" s="38"/>
      <c r="D14" s="38"/>
      <c r="E14" s="38"/>
      <c r="F14" s="38"/>
      <c r="G14" s="38"/>
      <c r="H14" s="38"/>
      <c r="I14" s="38"/>
      <c r="J14" s="38"/>
      <c r="K14" s="39"/>
      <c r="L14" s="39"/>
      <c r="M14" s="39"/>
      <c r="N14" s="39"/>
      <c r="O14" s="39"/>
      <c r="P14" s="39"/>
      <c r="Q14" s="39"/>
      <c r="R14" s="39"/>
      <c r="S14" s="39"/>
      <c r="T14" s="39"/>
      <c r="U14" s="39"/>
      <c r="V14" s="39"/>
      <c r="W14" s="39"/>
      <c r="X14" s="39"/>
      <c r="AA14" s="10"/>
    </row>
    <row r="15" spans="1:40" ht="409.5" customHeight="1" x14ac:dyDescent="0.4">
      <c r="A15" s="32" t="s">
        <v>65</v>
      </c>
      <c r="B15" s="32"/>
      <c r="C15" s="32"/>
      <c r="D15" s="32"/>
      <c r="E15" s="32"/>
      <c r="F15" s="32"/>
      <c r="G15" s="32"/>
      <c r="H15" s="32"/>
      <c r="I15" s="32"/>
      <c r="J15" s="32"/>
      <c r="K15" s="32"/>
      <c r="L15" s="32"/>
      <c r="M15" s="32"/>
      <c r="N15" s="32"/>
      <c r="O15" s="32"/>
      <c r="P15" s="32"/>
      <c r="Q15" s="32"/>
      <c r="R15" s="32"/>
      <c r="S15" s="32"/>
      <c r="T15" s="32"/>
      <c r="U15" s="32"/>
      <c r="V15" s="32"/>
      <c r="W15" s="32"/>
      <c r="X15" s="32"/>
      <c r="Y15" s="27"/>
      <c r="Z15" s="27"/>
      <c r="AA15" s="10"/>
    </row>
    <row r="16" spans="1:40" ht="347.25" customHeight="1" x14ac:dyDescent="0.4">
      <c r="A16" s="32"/>
      <c r="B16" s="32"/>
      <c r="C16" s="32"/>
      <c r="D16" s="32"/>
      <c r="E16" s="32"/>
      <c r="F16" s="32"/>
      <c r="G16" s="32"/>
      <c r="H16" s="32"/>
      <c r="I16" s="32"/>
      <c r="J16" s="32"/>
      <c r="K16" s="32"/>
      <c r="L16" s="32"/>
      <c r="M16" s="32"/>
      <c r="N16" s="32"/>
      <c r="O16" s="32"/>
      <c r="P16" s="32"/>
      <c r="Q16" s="32"/>
      <c r="R16" s="32"/>
      <c r="S16" s="32"/>
      <c r="T16" s="32"/>
      <c r="U16" s="32"/>
      <c r="V16" s="32"/>
      <c r="W16" s="32"/>
      <c r="X16" s="32"/>
    </row>
    <row r="17" spans="1:20" s="28" customFormat="1" ht="49.5" customHeight="1" x14ac:dyDescent="0.4">
      <c r="A17" s="10"/>
      <c r="B17" s="10"/>
      <c r="P17" s="10"/>
      <c r="Q17" s="10"/>
      <c r="R17" s="10"/>
      <c r="S17" s="10"/>
      <c r="T17" s="10"/>
    </row>
    <row r="18" spans="1:20" s="28" customFormat="1" ht="49.5" customHeight="1" x14ac:dyDescent="0.4">
      <c r="A18" s="10"/>
      <c r="B18" s="10"/>
      <c r="P18" s="10"/>
      <c r="Q18" s="10"/>
      <c r="R18" s="10"/>
      <c r="S18" s="10"/>
      <c r="T18" s="10"/>
    </row>
    <row r="19" spans="1:20" s="29" customFormat="1" ht="131.25" customHeight="1" x14ac:dyDescent="0.4">
      <c r="A19" s="10"/>
      <c r="B19" s="10"/>
      <c r="P19" s="10"/>
      <c r="Q19" s="10"/>
      <c r="R19" s="10"/>
      <c r="S19" s="10"/>
      <c r="T19" s="10"/>
    </row>
    <row r="20" spans="1:20" s="30" customFormat="1" ht="121.5" customHeight="1" x14ac:dyDescent="0.4">
      <c r="A20" s="10"/>
      <c r="B20" s="10"/>
      <c r="P20" s="10"/>
      <c r="Q20" s="10"/>
      <c r="R20" s="10"/>
      <c r="S20" s="10"/>
      <c r="T20" s="10"/>
    </row>
  </sheetData>
  <mergeCells count="14">
    <mergeCell ref="A15:X16"/>
    <mergeCell ref="A3:X3"/>
    <mergeCell ref="A1:X1"/>
    <mergeCell ref="V4:X4"/>
    <mergeCell ref="A5:X5"/>
    <mergeCell ref="A14:X14"/>
    <mergeCell ref="A13:X13"/>
    <mergeCell ref="A4:U4"/>
    <mergeCell ref="A11:A12"/>
    <mergeCell ref="A6:B6"/>
    <mergeCell ref="A7:B7"/>
    <mergeCell ref="A8:B8"/>
    <mergeCell ref="A9:B9"/>
    <mergeCell ref="A10:B10"/>
  </mergeCells>
  <phoneticPr fontId="1" type="noConversion"/>
  <printOptions horizontalCentered="1" verticalCentered="1"/>
  <pageMargins left="0" right="0" top="0" bottom="0" header="0" footer="0"/>
  <pageSetup paperSize="9" scale="57" orientation="landscape" horizontalDpi="4294967295" verticalDpi="4294967295"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5"/>
  <sheetViews>
    <sheetView tabSelected="1" topLeftCell="A7" zoomScale="70" zoomScaleNormal="70" workbookViewId="0">
      <selection activeCell="A5" sqref="A5"/>
    </sheetView>
  </sheetViews>
  <sheetFormatPr defaultColWidth="9" defaultRowHeight="48" customHeight="1" x14ac:dyDescent="0.4"/>
  <cols>
    <col min="1" max="16384" width="9" style="31"/>
  </cols>
  <sheetData>
    <row r="2" spans="1:17" ht="87.75" customHeight="1" x14ac:dyDescent="0.45">
      <c r="A2" s="46" t="s">
        <v>43</v>
      </c>
      <c r="B2" s="46"/>
      <c r="C2" s="46"/>
      <c r="D2" s="46"/>
      <c r="E2" s="46" t="s">
        <v>44</v>
      </c>
      <c r="F2" s="46"/>
      <c r="G2" s="46" t="s">
        <v>45</v>
      </c>
      <c r="H2" s="46"/>
      <c r="I2" s="1" t="s">
        <v>35</v>
      </c>
      <c r="J2" s="47" t="s">
        <v>56</v>
      </c>
      <c r="K2" s="48" t="s">
        <v>46</v>
      </c>
      <c r="L2" s="48"/>
      <c r="M2" s="49" t="s">
        <v>57</v>
      </c>
      <c r="N2" s="2" t="s">
        <v>48</v>
      </c>
      <c r="O2" s="3" t="s">
        <v>36</v>
      </c>
      <c r="P2" s="50" t="s">
        <v>60</v>
      </c>
      <c r="Q2" s="48" t="s">
        <v>50</v>
      </c>
    </row>
    <row r="3" spans="1:17" ht="48" customHeight="1" x14ac:dyDescent="0.4">
      <c r="A3" s="53" t="s">
        <v>51</v>
      </c>
      <c r="B3" s="4" t="s">
        <v>37</v>
      </c>
      <c r="C3" s="4" t="s">
        <v>38</v>
      </c>
      <c r="D3" s="50" t="s">
        <v>55</v>
      </c>
      <c r="E3" s="53" t="s">
        <v>34</v>
      </c>
      <c r="F3" s="4" t="s">
        <v>39</v>
      </c>
      <c r="G3" s="53" t="s">
        <v>34</v>
      </c>
      <c r="H3" s="4" t="s">
        <v>40</v>
      </c>
      <c r="I3" s="5" t="s">
        <v>42</v>
      </c>
      <c r="J3" s="47"/>
      <c r="K3" s="53" t="s">
        <v>34</v>
      </c>
      <c r="L3" s="4" t="s">
        <v>41</v>
      </c>
      <c r="M3" s="49"/>
      <c r="N3" s="48" t="s">
        <v>58</v>
      </c>
      <c r="O3" s="54" t="s">
        <v>59</v>
      </c>
      <c r="P3" s="51"/>
      <c r="Q3" s="48"/>
    </row>
    <row r="4" spans="1:17" ht="168" customHeight="1" x14ac:dyDescent="0.45">
      <c r="A4" s="53"/>
      <c r="B4" s="2" t="s">
        <v>33</v>
      </c>
      <c r="C4" s="2" t="s">
        <v>47</v>
      </c>
      <c r="D4" s="52"/>
      <c r="E4" s="53"/>
      <c r="F4" s="2" t="s">
        <v>52</v>
      </c>
      <c r="G4" s="53"/>
      <c r="H4" s="2" t="s">
        <v>53</v>
      </c>
      <c r="I4" s="2" t="s">
        <v>54</v>
      </c>
      <c r="J4" s="47"/>
      <c r="K4" s="53"/>
      <c r="L4" s="2" t="s">
        <v>49</v>
      </c>
      <c r="M4" s="49"/>
      <c r="N4" s="48"/>
      <c r="O4" s="54"/>
      <c r="P4" s="52"/>
      <c r="Q4" s="48"/>
    </row>
    <row r="5" spans="1:17" ht="120" customHeight="1" x14ac:dyDescent="0.4">
      <c r="A5" s="6">
        <v>60</v>
      </c>
      <c r="B5" s="7">
        <f>INT(A5*2.2)</f>
        <v>132</v>
      </c>
      <c r="C5" s="7">
        <f>IF(A5&lt;9,1,ROUNDDOWN(A5/9,0))</f>
        <v>6</v>
      </c>
      <c r="D5" s="7">
        <f>B5+C5</f>
        <v>138</v>
      </c>
      <c r="E5" s="6">
        <v>3</v>
      </c>
      <c r="F5" s="7">
        <f>E5*2</f>
        <v>6</v>
      </c>
      <c r="G5" s="6">
        <v>3</v>
      </c>
      <c r="H5" s="7">
        <v>7</v>
      </c>
      <c r="I5" s="6">
        <v>2</v>
      </c>
      <c r="J5" s="8">
        <f>D5+F5+H5+L5</f>
        <v>160</v>
      </c>
      <c r="K5" s="6">
        <v>3</v>
      </c>
      <c r="L5" s="7">
        <f>K5*3</f>
        <v>9</v>
      </c>
      <c r="M5" s="9">
        <f>J5+L5</f>
        <v>169</v>
      </c>
      <c r="N5" s="7">
        <v>3</v>
      </c>
      <c r="O5" s="7">
        <v>3</v>
      </c>
      <c r="P5" s="7">
        <f>M5+N5+O5</f>
        <v>175</v>
      </c>
      <c r="Q5" s="6">
        <f>A5+E5+G5+K5</f>
        <v>69</v>
      </c>
    </row>
  </sheetData>
  <mergeCells count="15">
    <mergeCell ref="P2:P4"/>
    <mergeCell ref="Q2:Q4"/>
    <mergeCell ref="A3:A4"/>
    <mergeCell ref="D3:D4"/>
    <mergeCell ref="E3:E4"/>
    <mergeCell ref="G3:G4"/>
    <mergeCell ref="K3:K4"/>
    <mergeCell ref="N3:N4"/>
    <mergeCell ref="O3:O4"/>
    <mergeCell ref="E2:F2"/>
    <mergeCell ref="G2:H2"/>
    <mergeCell ref="J2:J4"/>
    <mergeCell ref="K2:L2"/>
    <mergeCell ref="M2:M4"/>
    <mergeCell ref="A2:D2"/>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2</vt:i4>
      </vt:variant>
    </vt:vector>
  </HeadingPairs>
  <TitlesOfParts>
    <vt:vector size="4" baseType="lpstr">
      <vt:lpstr>國中正式缺額</vt:lpstr>
      <vt:lpstr>員額計算公式</vt:lpstr>
      <vt:lpstr>國中正式缺額!Print_Area</vt:lpstr>
      <vt:lpstr>國中正式缺額!Print_Titles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Owner</cp:lastModifiedBy>
  <cp:lastPrinted>2019-08-20T08:29:08Z</cp:lastPrinted>
  <dcterms:created xsi:type="dcterms:W3CDTF">2010-02-12T05:12:23Z</dcterms:created>
  <dcterms:modified xsi:type="dcterms:W3CDTF">2019-08-22T07:16:53Z</dcterms:modified>
</cp:coreProperties>
</file>